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ackages" sheetId="2" state="visible" r:id="rId2"/>
    <sheet name="Semi-Private" sheetId="3" state="visible" r:id="rId3"/>
    <sheet name="Full Roo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b val="1"/>
      <color rgb="00092C42"/>
      <sz val="12"/>
    </font>
    <font>
      <name val="Arial"/>
      <color rgb="00123C4F"/>
      <sz val="10"/>
    </font>
    <font>
      <name val="Arial"/>
      <color rgb="000E7C86"/>
      <sz val="10"/>
      <u val="single"/>
    </font>
    <font>
      <name val="Arial"/>
      <i val="1"/>
      <color rgb="006B7C88"/>
      <sz val="9"/>
    </font>
    <font>
      <name val="Arial"/>
      <b val="1"/>
      <color rgb="00123C4F"/>
      <sz val="10"/>
    </font>
    <font>
      <name val="Arial"/>
      <color rgb="000000FF"/>
      <sz val="10"/>
    </font>
    <font>
      <name val="Arial"/>
      <b val="1"/>
      <color rgb="00FFFFFF"/>
      <sz val="9"/>
    </font>
    <font>
      <name val="Arial"/>
      <color rgb="00000000"/>
      <sz val="10"/>
    </font>
    <font>
      <name val="Arial"/>
      <b val="1"/>
      <color rgb="00000000"/>
      <sz val="10"/>
    </font>
  </fonts>
  <fills count="7">
    <fill>
      <patternFill/>
    </fill>
    <fill>
      <patternFill patternType="gray125"/>
    </fill>
    <fill>
      <patternFill patternType="solid">
        <fgColor rgb="00092C42"/>
      </patternFill>
    </fill>
    <fill>
      <patternFill patternType="solid">
        <fgColor rgb="0008C9B5"/>
      </patternFill>
    </fill>
    <fill>
      <patternFill patternType="solid">
        <fgColor rgb="00FFF9DB"/>
      </patternFill>
    </fill>
    <fill>
      <patternFill patternType="solid">
        <fgColor rgb="00E6FAF8"/>
      </patternFill>
    </fill>
    <fill>
      <patternFill patternType="solid">
        <fgColor rgb="001A4A6B"/>
      </patternFill>
    </fill>
  </fills>
  <borders count="2">
    <border>
      <left/>
      <right/>
      <top/>
      <bottom/>
      <diagonal/>
    </border>
    <border>
      <left style="thin">
        <color rgb="00C9D3DB"/>
      </left>
      <right style="thin">
        <color rgb="00C9D3DB"/>
      </right>
      <top style="thin">
        <color rgb="00C9D3DB"/>
      </top>
      <bottom style="thin">
        <color rgb="00C9D3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5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2" borderId="0" pivotButton="0" quotePrefix="0" xfId="0"/>
    <xf numFmtId="0" fontId="7" fillId="0" borderId="0" applyAlignment="1" pivotButton="0" quotePrefix="0" xfId="0">
      <alignment vertical="center" wrapText="1"/>
    </xf>
    <xf numFmtId="164" fontId="8" fillId="4" borderId="1" pivotButton="0" quotePrefix="0" xfId="0"/>
    <xf numFmtId="0" fontId="6" fillId="0" borderId="0" pivotButton="0" quotePrefix="0" xfId="0"/>
    <xf numFmtId="9" fontId="8" fillId="4" borderId="1" pivotButton="0" quotePrefix="0" xfId="0"/>
    <xf numFmtId="0" fontId="9" fillId="6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/>
    </xf>
    <xf numFmtId="9" fontId="0" fillId="0" borderId="1" pivotButton="0" quotePrefix="0" xfId="0"/>
    <xf numFmtId="164" fontId="10" fillId="5" borderId="1" pivotButton="0" quotePrefix="0" xfId="0"/>
    <xf numFmtId="164" fontId="11" fillId="5" borderId="1" pivotButton="0" quotePrefix="0" xfId="0"/>
    <xf numFmtId="1" fontId="8" fillId="4" borderId="1" pivotButton="0" quotePrefix="0" xfId="0"/>
    <xf numFmtId="9" fontId="10" fillId="5" borderId="1" pivotButton="0" quotePrefix="0" xfId="0"/>
    <xf numFmtId="165" fontId="1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ymdesk.com/tools/personal-training-rate-calculator" TargetMode="External" Id="rId1" /><Relationship Type="http://schemas.openxmlformats.org/officeDocument/2006/relationships/hyperlink" Target="https://gymdesk.com/blog/how-become-personal-trainer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2" ht="32" customHeight="1">
      <c r="B2" s="1" t="inlineStr">
        <is>
          <t>PT PRICING &amp; PACKAGING TEMPLATE</t>
        </is>
      </c>
    </row>
    <row r="3" ht="30" customHeight="1">
      <c r="B3" s="2" t="inlineStr">
        <is>
          <t>Price personal training from your own economics, then see what the trainer and the gym each keep.</t>
        </is>
      </c>
    </row>
    <row r="4" ht="4" customHeight="1">
      <c r="B4" s="3" t="n"/>
    </row>
    <row r="6" ht="22" customHeight="1">
      <c r="B6" s="4" t="inlineStr">
        <is>
          <t>What this does</t>
        </is>
      </c>
    </row>
    <row r="7" ht="45" customHeight="1">
      <c r="B7" s="5" t="inlineStr">
        <is>
          <t>The number that matters is a price that covers the trainer's pay, your overhead, and a real margin. This template takes one single-session price and builds your packages, your monthly PT add-on, and a semi-private option from it, and shows the split on every one.</t>
        </is>
      </c>
    </row>
    <row r="8" ht="22" customHeight="1">
      <c r="B8" s="4" t="inlineStr">
        <is>
          <t>How to use it (about twenty minutes)</t>
        </is>
      </c>
    </row>
    <row r="9" ht="45" customHeight="1">
      <c r="B9" s="5" t="inlineStr">
        <is>
          <t>1.  Packages tab: enter your single-session price, the trainer's share of each session, and what a session costs the gym in overhead (floor time, insurance, booking, card fees). If you don't know your overhead, the Personal Training Rate Calculator linked below works it out.</t>
        </is>
      </c>
    </row>
    <row r="10" ht="30" customHeight="1">
      <c r="B10" s="5" t="inlineStr">
        <is>
          <t>2.  Enter a discount for each package. Packages usually carry a modest per-session discount to reward the commitment. Start small and watch the gym-keeps column.</t>
        </is>
      </c>
    </row>
    <row r="11" ht="16" customHeight="1">
      <c r="B11" s="5" t="inlineStr">
        <is>
          <t>3.  Semi-Private tab: enter a per-head price and how many clients share the session (two to four).</t>
        </is>
      </c>
    </row>
    <row r="12" ht="30" customHeight="1">
      <c r="B12" s="5" t="inlineStr">
        <is>
          <t>4.  Full Room tab: enter sessions per week now and at a full schedule. A split that works at five sessions a week can quietly erode your margin at thirty.</t>
        </is>
      </c>
    </row>
    <row r="13" ht="22" customHeight="1">
      <c r="B13" s="4" t="inlineStr">
        <is>
          <t>Color key</t>
        </is>
      </c>
    </row>
    <row r="14" ht="16" customHeight="1">
      <c r="B14" s="6" t="inlineStr">
        <is>
          <t>Pale yellow cells: you fill these in.</t>
        </is>
      </c>
    </row>
    <row r="15" ht="16" customHeight="1">
      <c r="B15" s="7" t="inlineStr">
        <is>
          <t>Pale teal cells: formulas. Don't type over them.</t>
        </is>
      </c>
    </row>
    <row r="16" ht="22" customHeight="1">
      <c r="B16" s="4" t="inlineStr">
        <is>
          <t>Ranges from the post, for reference only</t>
        </is>
      </c>
    </row>
    <row r="17" ht="75" customHeight="1">
      <c r="B17" s="5" t="inlineStr">
        <is>
          <t>Single sessions commonly land somewhere in the $40 to $100+ range, depending on your market, your trainers' credentials, and whether it's one-on-one or small-group. Trainers at commercial gyms commonly earn 40 to 60% of each session's revenue; boutique and independent setups often run higher. Treat them as typical ranges. Tie the split to who owns the client: if the gym generates the lead and books the session, a larger gym share is fair; if the trainer brings the client, they should earn more.</t>
        </is>
      </c>
    </row>
    <row r="18" ht="22" customHeight="1">
      <c r="B18" s="4" t="inlineStr">
        <is>
          <t>Related</t>
        </is>
      </c>
    </row>
    <row r="19" ht="16" customHeight="1">
      <c r="B19" s="8" t="inlineStr">
        <is>
          <t>https://gymdesk.com/tools/personal-training-rate-calculator</t>
        </is>
      </c>
    </row>
    <row r="20" ht="16" customHeight="1">
      <c r="B20" s="8" t="inlineStr">
        <is>
          <t>https://gymdesk.com/blog/how-become-personal-trainer</t>
        </is>
      </c>
    </row>
    <row r="21" ht="30" customHeight="1">
      <c r="B21" s="9" t="inlineStr">
        <is>
          <t>Gymdesk  ·  gymdesk.com  ·  Package redemptions and trainer payouts can be tracked automatically instead of in a spreadsheet at month's end.</t>
        </is>
      </c>
    </row>
  </sheetData>
  <mergeCells count="2">
    <mergeCell ref="B3"/>
    <mergeCell ref="B2"/>
  </mergeCells>
  <hyperlinks>
    <hyperlink xmlns:r="http://schemas.openxmlformats.org/officeDocument/2006/relationships" ref="B19" r:id="rId1"/>
    <hyperlink xmlns:r="http://schemas.openxmlformats.org/officeDocument/2006/relationships" ref="B20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J18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1" customWidth="1" min="3" max="3"/>
    <col width="12" customWidth="1" min="4" max="4"/>
    <col width="14" customWidth="1" min="5" max="5"/>
    <col width="14" customWidth="1" min="6" max="6"/>
    <col width="14" customWidth="1" min="7" max="7"/>
    <col width="15" customWidth="1" min="8" max="8"/>
    <col width="15" customWidth="1" min="9" max="9"/>
    <col width="17" customWidth="1" min="10" max="10"/>
  </cols>
  <sheetData>
    <row r="2" ht="32" customHeight="1">
      <c r="B2" s="1" t="inlineStr">
        <is>
          <t>PACKAGES AND THE PT ADD-ON</t>
        </is>
      </c>
      <c r="C2" s="10" t="n"/>
      <c r="D2" s="10" t="n"/>
      <c r="E2" s="10" t="n"/>
      <c r="F2" s="10" t="n"/>
      <c r="G2" s="10" t="n"/>
      <c r="H2" s="10" t="n"/>
      <c r="I2" s="10" t="n"/>
      <c r="J2" s="10" t="n"/>
    </row>
    <row r="3" ht="30" customHeight="1">
      <c r="B3" s="2" t="inlineStr">
        <is>
          <t>One price in, every package out. The last column is what the gym keeps after the trainer and overhead.</t>
        </is>
      </c>
      <c r="C3" s="10" t="n"/>
      <c r="D3" s="10" t="n"/>
      <c r="E3" s="10" t="n"/>
      <c r="F3" s="10" t="n"/>
      <c r="G3" s="10" t="n"/>
      <c r="H3" s="10" t="n"/>
      <c r="I3" s="10" t="n"/>
      <c r="J3" s="10" t="n"/>
    </row>
    <row r="4" ht="4" customHeight="1"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6">
      <c r="B6" s="11" t="inlineStr">
        <is>
          <t>Single-session price</t>
        </is>
      </c>
      <c r="C6" s="12" t="n"/>
      <c r="D6" s="13" t="inlineStr">
        <is>
          <t>one-on-one, full price</t>
        </is>
      </c>
    </row>
    <row r="7">
      <c r="B7" s="11" t="inlineStr">
        <is>
          <t>Trainer's share of each session</t>
        </is>
      </c>
      <c r="C7" s="14" t="n"/>
      <c r="D7" s="13" t="inlineStr">
        <is>
          <t>e.g. 50% = half to the trainer</t>
        </is>
      </c>
    </row>
    <row r="8">
      <c r="B8" s="11" t="inlineStr">
        <is>
          <t>Gym overhead per session</t>
        </is>
      </c>
      <c r="C8" s="12" t="n"/>
      <c r="D8" s="13" t="inlineStr">
        <is>
          <t>leave blank if unknown</t>
        </is>
      </c>
    </row>
    <row r="10" ht="32" customHeight="1">
      <c r="B10" s="15" t="inlineStr">
        <is>
          <t>Option</t>
        </is>
      </c>
      <c r="C10" s="15" t="inlineStr">
        <is>
          <t>Sessions</t>
        </is>
      </c>
      <c r="D10" s="15" t="inlineStr">
        <is>
          <t>Discount off single price</t>
        </is>
      </c>
      <c r="E10" s="15" t="inlineStr">
        <is>
          <t>Price per session</t>
        </is>
      </c>
      <c r="F10" s="15" t="inlineStr">
        <is>
          <t>Package price</t>
        </is>
      </c>
      <c r="G10" s="15" t="inlineStr">
        <is>
          <t>Client saves</t>
        </is>
      </c>
      <c r="H10" s="15" t="inlineStr">
        <is>
          <t>Trainer earns per session</t>
        </is>
      </c>
      <c r="I10" s="15" t="inlineStr">
        <is>
          <t>Gym keeps per session</t>
        </is>
      </c>
      <c r="J10" s="15" t="inlineStr">
        <is>
          <t>Gym keeps per package</t>
        </is>
      </c>
    </row>
    <row r="11" ht="20" customHeight="1">
      <c r="B11" s="11" t="inlineStr">
        <is>
          <t>Single session</t>
        </is>
      </c>
      <c r="C11" s="16" t="n">
        <v>1</v>
      </c>
      <c r="D11" s="17" t="n">
        <v>0</v>
      </c>
      <c r="E11" s="18">
        <f>IF(OR($C$6="",C11=""),"",$C$6*(1-N(D11)))</f>
        <v/>
      </c>
      <c r="F11" s="19">
        <f>IF(OR($C$6="",C11=""),"",E11*C11)</f>
        <v/>
      </c>
      <c r="G11" s="18">
        <f>IF(OR($C$6="",C11=""),"",$C$6*C11-F11)</f>
        <v/>
      </c>
      <c r="H11" s="18">
        <f>IF(OR(E11="",$C$7=""),"",E11*$C$7)</f>
        <v/>
      </c>
      <c r="I11" s="18">
        <f>IF(H11="","",E11-H11-N($C$8))</f>
        <v/>
      </c>
      <c r="J11" s="19">
        <f>IF(I11="","",I11*C11)</f>
        <v/>
      </c>
    </row>
    <row r="12" ht="20" customHeight="1">
      <c r="B12" s="11" t="inlineStr">
        <is>
          <t>5-session package</t>
        </is>
      </c>
      <c r="C12" s="16" t="n">
        <v>5</v>
      </c>
      <c r="D12" s="14" t="n"/>
      <c r="E12" s="18">
        <f>IF(OR($C$6="",C12=""),"",$C$6*(1-N(D12)))</f>
        <v/>
      </c>
      <c r="F12" s="19">
        <f>IF(OR($C$6="",C12=""),"",E12*C12)</f>
        <v/>
      </c>
      <c r="G12" s="18">
        <f>IF(OR($C$6="",C12=""),"",$C$6*C12-F12)</f>
        <v/>
      </c>
      <c r="H12" s="18">
        <f>IF(OR(E12="",$C$7=""),"",E12*$C$7)</f>
        <v/>
      </c>
      <c r="I12" s="18">
        <f>IF(H12="","",E12-H12-N($C$8))</f>
        <v/>
      </c>
      <c r="J12" s="19">
        <f>IF(I12="","",I12*C12)</f>
        <v/>
      </c>
    </row>
    <row r="13" ht="20" customHeight="1">
      <c r="B13" s="11" t="inlineStr">
        <is>
          <t>10-session package</t>
        </is>
      </c>
      <c r="C13" s="16" t="n">
        <v>10</v>
      </c>
      <c r="D13" s="14" t="n"/>
      <c r="E13" s="18">
        <f>IF(OR($C$6="",C13=""),"",$C$6*(1-N(D13)))</f>
        <v/>
      </c>
      <c r="F13" s="19">
        <f>IF(OR($C$6="",C13=""),"",E13*C13)</f>
        <v/>
      </c>
      <c r="G13" s="18">
        <f>IF(OR($C$6="",C13=""),"",$C$6*C13-F13)</f>
        <v/>
      </c>
      <c r="H13" s="18">
        <f>IF(OR(E13="",$C$7=""),"",E13*$C$7)</f>
        <v/>
      </c>
      <c r="I13" s="18">
        <f>IF(H13="","",E13-H13-N($C$8))</f>
        <v/>
      </c>
      <c r="J13" s="19">
        <f>IF(I13="","",I13*C13)</f>
        <v/>
      </c>
    </row>
    <row r="14" ht="20" customHeight="1">
      <c r="B14" s="11" t="inlineStr">
        <is>
          <t>20-session package</t>
        </is>
      </c>
      <c r="C14" s="16" t="n">
        <v>20</v>
      </c>
      <c r="D14" s="14" t="n"/>
      <c r="E14" s="18">
        <f>IF(OR($C$6="",C14=""),"",$C$6*(1-N(D14)))</f>
        <v/>
      </c>
      <c r="F14" s="19">
        <f>IF(OR($C$6="",C14=""),"",E14*C14)</f>
        <v/>
      </c>
      <c r="G14" s="18">
        <f>IF(OR($C$6="",C14=""),"",$C$6*C14-F14)</f>
        <v/>
      </c>
      <c r="H14" s="18">
        <f>IF(OR(E14="",$C$7=""),"",E14*$C$7)</f>
        <v/>
      </c>
      <c r="I14" s="18">
        <f>IF(H14="","",E14-H14-N($C$8))</f>
        <v/>
      </c>
      <c r="J14" s="19">
        <f>IF(I14="","",I14*C14)</f>
        <v/>
      </c>
    </row>
    <row r="15" ht="20" customHeight="1">
      <c r="B15" s="11" t="inlineStr">
        <is>
          <t>Monthly PT add-on (per month)</t>
        </is>
      </c>
      <c r="C15" s="20" t="n">
        <v>4</v>
      </c>
      <c r="D15" s="14" t="n"/>
      <c r="E15" s="18">
        <f>IF(OR($C$6="",C15=""),"",$C$6*(1-N(D15)))</f>
        <v/>
      </c>
      <c r="F15" s="19">
        <f>IF(OR($C$6="",C15=""),"",E15*C15)</f>
        <v/>
      </c>
      <c r="G15" s="18">
        <f>IF(OR($C$6="",C15=""),"",$C$6*C15-F15)</f>
        <v/>
      </c>
      <c r="H15" s="18">
        <f>IF(OR(E15="",$C$7=""),"",E15*$C$7)</f>
        <v/>
      </c>
      <c r="I15" s="18">
        <f>IF(H15="","",E15-H15-N($C$8))</f>
        <v/>
      </c>
      <c r="J15" s="19">
        <f>IF(I15="","",I15*C15)</f>
        <v/>
      </c>
    </row>
    <row r="17">
      <c r="B17" s="9" t="inlineStr">
        <is>
          <t>Watch the gym-keeps columns as you add discount. If it goes negative, the package pays the trainer and costs the gym. Monthly add-on sessions start at four a month; change it to match your tier.</t>
        </is>
      </c>
    </row>
    <row r="18"/>
  </sheetData>
  <mergeCells count="3">
    <mergeCell ref="B17:J18"/>
    <mergeCell ref="B3:J3"/>
    <mergeCell ref="B2:J2"/>
  </mergeCells>
  <dataValidations count="1">
    <dataValidation sqref="C7 D12:D15" showDropDown="0" showInputMessage="0" showErrorMessage="0" allowBlank="1" error="Enter a percentage between 0% and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0" customWidth="1" min="2" max="2"/>
    <col width="16" customWidth="1" min="3" max="3"/>
    <col width="16" customWidth="1" min="4" max="4"/>
    <col width="40" customWidth="1" min="5" max="5"/>
  </cols>
  <sheetData>
    <row r="2" ht="32" customHeight="1">
      <c r="B2" s="1" t="inlineStr">
        <is>
          <t>SEMI-PRIVATE (2 TO 4 CLIENTS)</t>
        </is>
      </c>
      <c r="C2" s="10" t="n"/>
      <c r="D2" s="10" t="n"/>
      <c r="E2" s="10" t="n"/>
    </row>
    <row r="3" ht="30" customHeight="1">
      <c r="B3" s="2" t="inlineStr">
        <is>
          <t>A lower price per head can still raise what the trainer's hour brings in.</t>
        </is>
      </c>
      <c r="C3" s="10" t="n"/>
      <c r="D3" s="10" t="n"/>
      <c r="E3" s="10" t="n"/>
    </row>
    <row r="4" ht="4" customHeight="1">
      <c r="B4" s="3" t="n"/>
      <c r="C4" s="3" t="n"/>
      <c r="D4" s="3" t="n"/>
      <c r="E4" s="3" t="n"/>
    </row>
    <row r="6">
      <c r="B6" s="11" t="inlineStr">
        <is>
          <t>Price per head, per session</t>
        </is>
      </c>
      <c r="C6" s="12" t="n"/>
    </row>
    <row r="7">
      <c r="B7" s="11" t="inlineStr">
        <is>
          <t>Clients in the session (2 to 4)</t>
        </is>
      </c>
      <c r="C7" s="20" t="n"/>
    </row>
    <row r="9" ht="32" customHeight="1">
      <c r="B9" s="15" t="inlineStr"/>
      <c r="C9" s="15" t="inlineStr">
        <is>
          <t>Semi-private</t>
        </is>
      </c>
      <c r="D9" s="15" t="inlineStr">
        <is>
          <t>One-on-one</t>
        </is>
      </c>
      <c r="E9" s="15" t="inlineStr">
        <is>
          <t>What it tells you</t>
        </is>
      </c>
    </row>
    <row r="10" ht="20" customHeight="1">
      <c r="B10" s="11" t="inlineStr">
        <is>
          <t>Revenue for the trainer's hour</t>
        </is>
      </c>
      <c r="C10" s="18">
        <f>IF(OR(C6="",C7=""),"",C6*C7)</f>
        <v/>
      </c>
      <c r="D10" s="18">
        <f>IF(Packages!C6="","",Packages!C6)</f>
        <v/>
      </c>
      <c r="E10" s="13" t="inlineStr">
        <is>
          <t>Semi-private should beat one-on-one here.</t>
        </is>
      </c>
    </row>
    <row r="11" ht="20" customHeight="1">
      <c r="B11" s="11" t="inlineStr">
        <is>
          <t>Each client's discount vs. one-on-one</t>
        </is>
      </c>
      <c r="C11" s="21">
        <f>IF(OR(C6="",Packages!C6=""),"",1-C6/Packages!C6)</f>
        <v/>
      </c>
      <c r="E11" s="13" t="inlineStr">
        <is>
          <t>What each client saves by sharing.</t>
        </is>
      </c>
    </row>
    <row r="12" ht="20" customHeight="1">
      <c r="B12" s="11" t="inlineStr">
        <is>
          <t>Trainer earns (same share as Packages tab)</t>
        </is>
      </c>
      <c r="C12" s="18">
        <f>IF(OR(C10="",Packages!C7=""),"",C10*Packages!C7)</f>
        <v/>
      </c>
      <c r="D12" s="18">
        <f>IF(OR(D10="",Packages!C7=""),"",D10*Packages!C7)</f>
        <v/>
      </c>
      <c r="E12" s="13" t="inlineStr">
        <is>
          <t>Pay stays a share of the session.</t>
        </is>
      </c>
    </row>
    <row r="13" ht="20" customHeight="1">
      <c r="B13" s="11" t="inlineStr">
        <is>
          <t>Gym keeps after trainer and overhead</t>
        </is>
      </c>
      <c r="C13" s="19">
        <f>IF(C12="","",C10-C12-N(Packages!C8))</f>
        <v/>
      </c>
      <c r="D13" s="19">
        <f>IF(D12="","",D10-D12-N(Packages!C8))</f>
        <v/>
      </c>
      <c r="E13" s="13" t="inlineStr">
        <is>
          <t>The number to compare.</t>
        </is>
      </c>
    </row>
  </sheetData>
  <mergeCells count="2">
    <mergeCell ref="B3:E3"/>
    <mergeCell ref="B2:E2"/>
  </mergeCells>
  <dataValidations count="1">
    <dataValidation sqref="C7" showDropDown="0" showInputMessage="0" showErrorMessage="0" allowBlank="1" error="Semi-private here means 2 to 4 clients." type="whole" operator="between">
      <formula1>2</formula1>
      <formula2>4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E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6" customWidth="1" min="3" max="3"/>
    <col width="18" customWidth="1" min="4" max="4"/>
    <col width="36" customWidth="1" min="5" max="5"/>
  </cols>
  <sheetData>
    <row r="2" ht="32" customHeight="1">
      <c r="B2" s="1" t="inlineStr">
        <is>
          <t>DOES IT SURVIVE A FULL SCHEDULE?</t>
        </is>
      </c>
      <c r="C2" s="10" t="n"/>
      <c r="D2" s="10" t="n"/>
      <c r="E2" s="10" t="n"/>
    </row>
    <row r="3" ht="30" customHeight="1">
      <c r="B3" s="2" t="inlineStr">
        <is>
          <t>Model your split at full utilization before you commit to it, not just at launch.</t>
        </is>
      </c>
      <c r="C3" s="10" t="n"/>
      <c r="D3" s="10" t="n"/>
      <c r="E3" s="10" t="n"/>
    </row>
    <row r="4" ht="4" customHeight="1">
      <c r="B4" s="3" t="n"/>
      <c r="C4" s="3" t="n"/>
      <c r="D4" s="3" t="n"/>
      <c r="E4" s="3" t="n"/>
    </row>
    <row r="6">
      <c r="B6" s="11" t="inlineStr">
        <is>
          <t>Average price per session you actually collect</t>
        </is>
      </c>
      <c r="C6" s="12">
        <f>IF(Packages!E13="","",Packages!E13)</f>
        <v/>
      </c>
      <c r="D6" s="13" t="inlineStr">
        <is>
          <t>pulls the 10-pack price; type over it with your real mix</t>
        </is>
      </c>
    </row>
    <row r="8" ht="32" customHeight="1">
      <c r="B8" s="15" t="inlineStr"/>
      <c r="C8" s="15" t="inlineStr">
        <is>
          <t>At launch</t>
        </is>
      </c>
      <c r="D8" s="15" t="inlineStr">
        <is>
          <t>Full schedule</t>
        </is>
      </c>
      <c r="E8" s="15" t="inlineStr">
        <is>
          <t>Notes</t>
        </is>
      </c>
    </row>
    <row r="9">
      <c r="B9" s="11" t="inlineStr">
        <is>
          <t>Sessions per week (all trainers)</t>
        </is>
      </c>
      <c r="C9" s="20" t="n"/>
      <c r="D9" s="20" t="n"/>
    </row>
    <row r="10" ht="20" customHeight="1">
      <c r="B10" s="11" t="inlineStr">
        <is>
          <t>Sessions per month</t>
        </is>
      </c>
      <c r="C10" s="22">
        <f>IF(C9="","",C9*52/12)</f>
        <v/>
      </c>
      <c r="D10" s="22">
        <f>IF(D9="","",D9*52/12)</f>
        <v/>
      </c>
      <c r="E10" s="13" t="inlineStr">
        <is>
          <t>52 weeks ÷ 12 months</t>
        </is>
      </c>
    </row>
    <row r="11" ht="20" customHeight="1">
      <c r="B11" s="11" t="inlineStr">
        <is>
          <t>PT revenue per month</t>
        </is>
      </c>
      <c r="C11" s="18">
        <f>IF(OR(C10="",$C$6=""),"",C10*$C$6)</f>
        <v/>
      </c>
      <c r="D11" s="18">
        <f>IF(OR(D10="",$C$6=""),"",D10*$C$6)</f>
        <v/>
      </c>
      <c r="E11" s="13" t="inlineStr"/>
    </row>
    <row r="12" ht="20" customHeight="1">
      <c r="B12" s="11" t="inlineStr">
        <is>
          <t>Trainer pay per month</t>
        </is>
      </c>
      <c r="C12" s="18">
        <f>IF(OR(C11="",Packages!$C$7=""),"",C11*Packages!$C$7)</f>
        <v/>
      </c>
      <c r="D12" s="18">
        <f>IF(OR(D11="",Packages!$C$7=""),"",D11*Packages!$C$7)</f>
        <v/>
      </c>
      <c r="E12" s="13" t="inlineStr"/>
    </row>
    <row r="13" ht="20" customHeight="1">
      <c r="B13" s="11" t="inlineStr">
        <is>
          <t>Overhead per month</t>
        </is>
      </c>
      <c r="C13" s="18">
        <f>IF(C10="","",C10*N(Packages!$C$8))</f>
        <v/>
      </c>
      <c r="D13" s="18">
        <f>IF(D10="","",D10*N(Packages!$C$8))</f>
        <v/>
      </c>
      <c r="E13" s="13" t="inlineStr">
        <is>
          <t>Does your overhead per session hold at full?</t>
        </is>
      </c>
    </row>
    <row r="14" ht="20" customHeight="1">
      <c r="B14" s="11" t="inlineStr">
        <is>
          <t>Gym keeps per month</t>
        </is>
      </c>
      <c r="C14" s="19">
        <f>IF(C12="","",C11-C12-C13)</f>
        <v/>
      </c>
      <c r="D14" s="19">
        <f>IF(D12="","",D11-D12-D13)</f>
        <v/>
      </c>
      <c r="E14" s="13" t="inlineStr">
        <is>
          <t>Negative or thin here = rework the split.</t>
        </is>
      </c>
    </row>
  </sheetData>
  <mergeCells count="2">
    <mergeCell ref="B3:E3"/>
    <mergeCell ref="B2:E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2026-09-22T22:41:45Z</dcterms:created>
  <dcterms:modified xsi:type="dcterms:W3CDTF">2026-09-22T22:41:45Z</dcterms:modified>
</cp:coreProperties>
</file>